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1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maxofficeco-my.sharepoint.com/personal/gandhar_maxoffice_co/Documents/V2023/Videos/Excel - Checkbox/"/>
    </mc:Choice>
  </mc:AlternateContent>
  <xr:revisionPtr revIDLastSave="13" documentId="8_{FBA59DD7-D715-4766-9191-D24B22BC85DE}" xr6:coauthVersionLast="47" xr6:coauthVersionMax="47" xr10:uidLastSave="{5759B11B-D65B-43E4-ADFA-D555BD2186AB}"/>
  <bookViews>
    <workbookView xWindow="-19290" yWindow="-90" windowWidth="19380" windowHeight="10980" xr2:uid="{267B8B13-32F8-4E99-9122-FF359C4C8487}"/>
  </bookViews>
  <sheets>
    <sheet name="Checklist" sheetId="4" r:id="rId1"/>
    <sheet name="Comparison" sheetId="2" r:id="rId2"/>
    <sheet name="Modeling" sheetId="3" r:id="rId3"/>
    <sheet name="And OR CountIf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2" l="1" a="1"/>
  <c r="N5" i="2" s="1"/>
  <c r="N4" i="2" a="1"/>
  <c r="N4" i="2" s="1"/>
  <c r="E6" i="2"/>
  <c r="E7" i="2"/>
  <c r="E8" i="2"/>
  <c r="E9" i="2"/>
  <c r="E10" i="2"/>
  <c r="E11" i="2"/>
  <c r="E12" i="2"/>
  <c r="E13" i="2"/>
  <c r="E14" i="2"/>
  <c r="H4" i="6"/>
  <c r="H3" i="6"/>
  <c r="B6" i="6"/>
  <c r="B2" i="6"/>
  <c r="G5" i="3"/>
  <c r="G6" i="3"/>
  <c r="G7" i="3"/>
  <c r="G8" i="3"/>
  <c r="G4" i="3"/>
  <c r="H11" i="3"/>
  <c r="H13" i="3"/>
  <c r="H12" i="3"/>
  <c r="H5" i="3"/>
  <c r="H6" i="3"/>
  <c r="H8" i="3"/>
  <c r="H7" i="3"/>
  <c r="H4" i="3"/>
  <c r="I5" i="6"/>
  <c r="I3" i="6"/>
  <c r="B3" i="6"/>
  <c r="H9" i="3"/>
  <c r="I4" i="6"/>
  <c r="H15" i="3"/>
  <c r="B7" i="6"/>
  <c r="G9" i="3" l="1"/>
  <c r="G11" i="3" s="1"/>
  <c r="G12" i="3" s="1"/>
  <c r="G13" i="3" s="1"/>
  <c r="G15" i="3" s="1"/>
  <c r="H5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<sst xmlns="http://schemas.openxmlformats.org/spreadsheetml/2006/main" count="72" uniqueCount="53">
  <si>
    <t>Excel</t>
  </si>
  <si>
    <t>Power BI</t>
  </si>
  <si>
    <t>Power Query</t>
  </si>
  <si>
    <t>Data Model</t>
  </si>
  <si>
    <t>Cell formulas</t>
  </si>
  <si>
    <t>Pivot Table</t>
  </si>
  <si>
    <t>Slicers</t>
  </si>
  <si>
    <t>Q&amp;A</t>
  </si>
  <si>
    <t>Edit data</t>
  </si>
  <si>
    <t>Interactivity</t>
  </si>
  <si>
    <t>Feature</t>
  </si>
  <si>
    <t>Only show differences</t>
  </si>
  <si>
    <t>Different?</t>
  </si>
  <si>
    <t>Developer</t>
  </si>
  <si>
    <t>Per day rate</t>
  </si>
  <si>
    <t>Tester</t>
  </si>
  <si>
    <t>UI</t>
  </si>
  <si>
    <t>Architect</t>
  </si>
  <si>
    <t>Analyst</t>
  </si>
  <si>
    <t>Discount?</t>
  </si>
  <si>
    <t>Discount %</t>
  </si>
  <si>
    <t>Support cost</t>
  </si>
  <si>
    <t>Include support?</t>
  </si>
  <si>
    <t>Role</t>
  </si>
  <si>
    <t>Days</t>
  </si>
  <si>
    <t>Cost</t>
  </si>
  <si>
    <t>Total</t>
  </si>
  <si>
    <t>SubTotal</t>
  </si>
  <si>
    <t>Buffer?</t>
  </si>
  <si>
    <t>Buffer%</t>
  </si>
  <si>
    <t>OR</t>
  </si>
  <si>
    <t>AND</t>
  </si>
  <si>
    <t>Offer letter accepted</t>
  </si>
  <si>
    <t>Background check completed</t>
  </si>
  <si>
    <t>Team introduction done</t>
  </si>
  <si>
    <t>Welcome mail sent</t>
  </si>
  <si>
    <t>Health check completed</t>
  </si>
  <si>
    <t>Recruitment Checklist</t>
  </si>
  <si>
    <t>Desk allocated</t>
  </si>
  <si>
    <t>Login created</t>
  </si>
  <si>
    <t>Laptop provisioned</t>
  </si>
  <si>
    <t>Induction scheduled</t>
  </si>
  <si>
    <t>Checkboxes</t>
  </si>
  <si>
    <t>Table name: CK</t>
  </si>
  <si>
    <t>All must be true</t>
  </si>
  <si>
    <t>At least one must be true</t>
  </si>
  <si>
    <t>Formula</t>
  </si>
  <si>
    <t>Total items</t>
  </si>
  <si>
    <t>Selected items</t>
  </si>
  <si>
    <t>Remaining items</t>
  </si>
  <si>
    <r>
      <t xml:space="preserve">Table name: </t>
    </r>
    <r>
      <rPr>
        <b/>
        <sz val="11"/>
        <color theme="1"/>
        <rFont val="Aptos Narrow"/>
        <family val="2"/>
        <scheme val="minor"/>
      </rPr>
      <t>comp</t>
    </r>
  </si>
  <si>
    <t>Ribbon chart</t>
  </si>
  <si>
    <r>
      <t xml:space="preserve">Table name: </t>
    </r>
    <r>
      <rPr>
        <b/>
        <sz val="11"/>
        <color theme="1"/>
        <rFont val="Aptos Narrow"/>
        <family val="2"/>
        <scheme val="minor"/>
      </rPr>
      <t>comp2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</si>
</sst>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8"/>
      <color theme="8" tint="-0.249977111117893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sz val="11"/>
      <color theme="4" tint="-0.499984740745262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0" tint="-0.34998626667073579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6" tint="0.39994506668294322"/>
      </left>
      <right style="thin">
        <color theme="6" tint="0.39994506668294322"/>
      </right>
      <top style="thin">
        <color theme="6" tint="0.39994506668294322"/>
      </top>
      <bottom style="thin">
        <color theme="6" tint="0.39994506668294322"/>
      </bottom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23">
    <xf numFmtId="0" fontId="0" fillId="0" borderId="0" xfId="0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5" borderId="0" xfId="0" applyFill="1"/>
    <xf numFmtId="0" fontId="0" fillId="5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0" xfId="0" applyFont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0" xfId="0" applyFont="1"/>
    <xf numFmtId="0" fontId="11" fillId="0" borderId="0" xfId="0" applyFont="1"/>
    <xf numFmtId="0" fontId="6" fillId="0" borderId="0" xfId="0" applyFont="1"/>
    <xf numFmtId="0" fontId="12" fillId="0" borderId="0" xfId="0" applyFont="1"/>
    <xf numFmtId="0" fontId="8" fillId="2" borderId="0" xfId="1" applyFont="1" applyAlignment="1">
      <alignment horizontal="center" vertical="center"/>
    </xf>
    <xf numFmtId="0" fontId="0" fillId="4" borderId="0" xfId="0" applyFill="1" applyAlignment="1">
      <alignment horizontal="left" vertical="center"/>
    </xf>
    <xf numFmtId="0" fontId="0" fillId="3" borderId="0" xfId="0" applyFill="1" applyAlignment="1">
      <alignment horizontal="left" vertical="center"/>
    </xf>
  </cellXfs>
  <cellStyles count="2">
    <cellStyle name="Accent1" xfId="1" builtinId="29"/>
    <cellStyle name="Normal" xfId="0" builtinId="0"/>
  </cellStyles>
  <dxfs count="22"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 tint="-0.499984740745262"/>
        <name val="Aptos Narrow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font>
        <strike val="0"/>
        <outline val="0"/>
        <shadow val="0"/>
        <u val="none"/>
        <vertAlign val="baseline"/>
        <sz val="11"/>
        <color theme="4" tint="-0.499984740745262"/>
        <name val="Aptos Narrow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font>
        <b/>
      </font>
      <alignment horizontal="general" vertical="center" textRotation="0" wrapText="0" indent="0" justifyLastLine="0" shrinkToFit="0" readingOrder="0"/>
      <border diagonalUp="0" diagonalDown="0"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4" tint="-0.499984740745262"/>
        <name val="Aptos Narrow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font>
        <strike val="0"/>
        <outline val="0"/>
        <shadow val="0"/>
        <u val="none"/>
        <vertAlign val="baseline"/>
        <sz val="11"/>
        <color theme="4" tint="-0.499984740745262"/>
        <name val="Aptos Narrow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font>
        <b/>
      </font>
      <alignment horizontal="general" vertical="center" textRotation="0" wrapText="0" indent="0" justifyLastLine="0" shrinkToFit="0" readingOrder="0"/>
      <border diagonalUp="0" diagonalDown="0"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8" tint="-0.249977111117893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22/11/relationships/FeaturePropertyBag" Target="featurePropertyBag/featurePropertyBag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1374214-52AC-4C26-BC55-7E7757434480}" name="Table2" displayName="Table2" ref="B5:C13" headerRowCount="0" totalsRowShown="0" headerRowDxfId="21" dataDxfId="20">
  <tableColumns count="2">
    <tableColumn id="1" xr3:uid="{14C6BEE6-76E8-480D-9AAC-65DBA3B2FC21}" name="X" headerRowDxfId="19" dataDxfId="18"/>
    <tableColumn id="2" xr3:uid="{1B7D6DDD-AA2F-4922-A5ED-F02DDAA54198}" name="Y" headerRowDxfId="17" dataDxfId="16"/>
  </tableColumns>
  <tableStyleInfo name="TableStyleMedium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6C7C6D-3194-4B96-8643-44D7A5855F3E}" name="comp2" displayName="comp2" ref="B5:E14" totalsRowShown="0" headerRowDxfId="15" dataDxfId="14">
  <autoFilter ref="B5:E14" xr:uid="{C16C7C6D-3194-4B96-8643-44D7A5855F3E}"/>
  <tableColumns count="4">
    <tableColumn id="1" xr3:uid="{E1785EB9-6BAD-43AA-9F72-1887598B25F2}" name="Feature" dataDxfId="13"/>
    <tableColumn id="2" xr3:uid="{3A809A01-9772-46AB-856F-528E5C00A823}" name="Excel" dataDxfId="12"/>
    <tableColumn id="3" xr3:uid="{F58F1F02-F6F7-4B56-8C39-57F0BF29EC24}" name="Power BI" dataDxfId="11"/>
    <tableColumn id="4" xr3:uid="{D79B5C12-5C74-46C0-BA6C-CC2BDC433DED}" name="Different?" dataDxfId="10">
      <calculatedColumnFormula>comp2[[#This Row],[Excel]]&lt;&gt;comp2[[#This Row],[Power BI]]</calculatedColumnFormula>
    </tableColumn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F8AF072-FF8E-4E5F-A3B4-8EB99D7BE86E}" name="comp" displayName="comp" ref="G5:I14" totalsRowShown="0" headerRowDxfId="9" dataDxfId="8">
  <autoFilter ref="G5:I14" xr:uid="{EF8AF072-FF8E-4E5F-A3B4-8EB99D7BE86E}"/>
  <tableColumns count="3">
    <tableColumn id="1" xr3:uid="{43800FCC-8061-496A-BC1C-84FD5A51F6F1}" name="Feature" dataDxfId="7"/>
    <tableColumn id="2" xr3:uid="{DBD55643-0F45-479E-8D00-49D5168CF3A6}" name="Excel" dataDxfId="6"/>
    <tableColumn id="3" xr3:uid="{2ABCA3BA-4B3B-4749-ACFE-4CB66A85E1A6}" name="Power BI" dataDxfId="5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F1BCAFF-F3FE-4167-BAEC-D302920E7253}" name="Table5" displayName="Table5" ref="B3:C8" totalsRowShown="0" headerRowDxfId="4">
  <autoFilter ref="B3:C8" xr:uid="{CF1BCAFF-F3FE-4167-BAEC-D302920E7253}"/>
  <tableColumns count="2">
    <tableColumn id="1" xr3:uid="{B0DF993F-9311-4FDD-B9D2-45D5E266C6FD}" name="Role"/>
    <tableColumn id="2" xr3:uid="{CD4C5FC0-D607-41BF-839A-819E3C03EE17}" name="Per day rate"/>
  </tableColumns>
  <tableStyleInfo name="TableStyleMedium1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EEB9EB9-DBF1-4A0B-A774-DC219691D7DF}" name="Table6" displayName="Table6" ref="E3:G8" totalsRowShown="0" headerRowDxfId="3">
  <autoFilter ref="E3:G8" xr:uid="{EEEB9EB9-DBF1-4A0B-A774-DC219691D7DF}"/>
  <tableColumns count="3">
    <tableColumn id="1" xr3:uid="{2C7785F0-DF97-4FF1-A280-E20F4F60F0F1}" name="Role"/>
    <tableColumn id="2" xr3:uid="{A4282D91-4599-4C91-AAE7-196B44DA718A}" name="Days"/>
    <tableColumn id="3" xr3:uid="{679A988A-98F3-4F3D-BE50-444064DF7223}" name="Cost">
      <calculatedColumnFormula>F4*C4</calculatedColumnFormula>
    </tableColumn>
  </tableColumns>
  <tableStyleInfo name="TableStyleMedium1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7C3300F-7E3E-4592-B617-DEB466F81126}" name="ck" displayName="ck" ref="E2:E7" totalsRowShown="0" headerRowDxfId="2" dataDxfId="1">
  <autoFilter ref="E2:E7" xr:uid="{87C3300F-7E3E-4592-B617-DEB466F81126}"/>
  <tableColumns count="1">
    <tableColumn id="1" xr3:uid="{789660FD-2CE6-449F-99D3-0DC935CED3A0}" name="Checkboxes" dataDxfId="0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7C215-9FEA-407E-A62F-694A01F5E017}">
  <dimension ref="B2:C13"/>
  <sheetViews>
    <sheetView showGridLines="0" tabSelected="1" workbookViewId="0">
      <selection activeCell="G9" sqref="G9"/>
    </sheetView>
  </sheetViews>
  <sheetFormatPr defaultRowHeight="14.5" x14ac:dyDescent="0.35"/>
  <cols>
    <col min="2" max="2" width="31.7265625" customWidth="1"/>
  </cols>
  <sheetData>
    <row r="2" spans="2:3" x14ac:dyDescent="0.35">
      <c r="B2" s="20" t="s">
        <v>37</v>
      </c>
      <c r="C2" s="20"/>
    </row>
    <row r="3" spans="2:3" x14ac:dyDescent="0.35">
      <c r="B3" s="20"/>
      <c r="C3" s="20"/>
    </row>
    <row r="4" spans="2:3" s="3" customFormat="1" ht="10.5" customHeight="1" x14ac:dyDescent="0.35">
      <c r="B4" s="20"/>
      <c r="C4" s="20"/>
    </row>
    <row r="5" spans="2:3" s="3" customFormat="1" ht="28" customHeight="1" x14ac:dyDescent="0.35">
      <c r="B5" s="4" t="s">
        <v>32</v>
      </c>
      <c r="C5" s="5" t="b">
        <v>0</v>
      </c>
    </row>
    <row r="6" spans="2:3" s="3" customFormat="1" ht="28" customHeight="1" x14ac:dyDescent="0.35">
      <c r="B6" s="4" t="s">
        <v>33</v>
      </c>
      <c r="C6" s="5" t="b">
        <v>0</v>
      </c>
    </row>
    <row r="7" spans="2:3" s="3" customFormat="1" ht="28" customHeight="1" x14ac:dyDescent="0.35">
      <c r="B7" s="4" t="s">
        <v>36</v>
      </c>
      <c r="C7" s="5" t="b">
        <v>0</v>
      </c>
    </row>
    <row r="8" spans="2:3" s="3" customFormat="1" ht="28" customHeight="1" x14ac:dyDescent="0.35">
      <c r="B8" s="4" t="s">
        <v>35</v>
      </c>
      <c r="C8" s="5" t="b">
        <v>0</v>
      </c>
    </row>
    <row r="9" spans="2:3" s="3" customFormat="1" ht="28" customHeight="1" x14ac:dyDescent="0.35">
      <c r="B9" s="4" t="s">
        <v>34</v>
      </c>
      <c r="C9" s="5" t="b">
        <v>0</v>
      </c>
    </row>
    <row r="10" spans="2:3" s="3" customFormat="1" ht="28" customHeight="1" x14ac:dyDescent="0.35">
      <c r="B10" s="4" t="s">
        <v>38</v>
      </c>
      <c r="C10" s="5" t="b">
        <v>0</v>
      </c>
    </row>
    <row r="11" spans="2:3" s="3" customFormat="1" ht="28" customHeight="1" x14ac:dyDescent="0.35">
      <c r="B11" s="4" t="s">
        <v>39</v>
      </c>
      <c r="C11" s="5" t="b">
        <v>0</v>
      </c>
    </row>
    <row r="12" spans="2:3" s="3" customFormat="1" ht="28" customHeight="1" x14ac:dyDescent="0.35">
      <c r="B12" s="4" t="s">
        <v>40</v>
      </c>
      <c r="C12" s="5" t="b">
        <v>0</v>
      </c>
    </row>
    <row r="13" spans="2:3" s="3" customFormat="1" ht="28" customHeight="1" x14ac:dyDescent="0.35">
      <c r="B13" s="4" t="s">
        <v>41</v>
      </c>
      <c r="C13" s="5" t="b">
        <v>0</v>
      </c>
    </row>
  </sheetData>
  <mergeCells count="1">
    <mergeCell ref="B2:C4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8AA96-CECC-44DF-BF03-0F07B713FF7A}">
  <sheetPr codeName="Sheet2"/>
  <dimension ref="B2:AI14"/>
  <sheetViews>
    <sheetView zoomScale="130" zoomScaleNormal="130" workbookViewId="0">
      <selection activeCell="E3" sqref="E3"/>
    </sheetView>
  </sheetViews>
  <sheetFormatPr defaultRowHeight="14.5" x14ac:dyDescent="0.35"/>
  <cols>
    <col min="2" max="2" width="18.26953125" customWidth="1"/>
    <col min="3" max="3" width="14.1796875" customWidth="1"/>
    <col min="4" max="4" width="12.7265625" customWidth="1"/>
    <col min="5" max="5" width="13.7265625" customWidth="1"/>
    <col min="7" max="9" width="16.81640625" customWidth="1"/>
    <col min="14" max="14" width="19.81640625" customWidth="1"/>
  </cols>
  <sheetData>
    <row r="2" spans="2:35" x14ac:dyDescent="0.35">
      <c r="N2" s="13" t="s">
        <v>11</v>
      </c>
      <c r="O2" s="14" t="b">
        <v>0</v>
      </c>
    </row>
    <row r="3" spans="2:35" x14ac:dyDescent="0.35">
      <c r="B3" t="s">
        <v>52</v>
      </c>
      <c r="G3" t="s">
        <v>50</v>
      </c>
    </row>
    <row r="4" spans="2:35" x14ac:dyDescent="0.35">
      <c r="N4" s="2" t="str" cm="1">
        <f t="array" ref="N4:P4">comp[#Headers]</f>
        <v>Feature</v>
      </c>
      <c r="O4" s="2" t="str">
        <v>Excel</v>
      </c>
      <c r="P4" s="2" t="str">
        <v>Power BI</v>
      </c>
    </row>
    <row r="5" spans="2:35" s="3" customFormat="1" ht="20" customHeight="1" x14ac:dyDescent="0.35">
      <c r="B5" s="11" t="s">
        <v>10</v>
      </c>
      <c r="C5" s="11" t="s">
        <v>0</v>
      </c>
      <c r="D5" s="11" t="s">
        <v>1</v>
      </c>
      <c r="E5" s="11" t="s">
        <v>12</v>
      </c>
      <c r="F5"/>
      <c r="G5" s="11" t="s">
        <v>10</v>
      </c>
      <c r="H5" s="11" t="s">
        <v>0</v>
      </c>
      <c r="I5" s="11" t="s">
        <v>1</v>
      </c>
      <c r="J5"/>
      <c r="N5" s="2" t="str" cm="1">
        <f t="array" ref="N5:P13">_xlfn._xlws.FILTER(comp[],IF(O2,comp[Excel]&lt;&gt;comp[Power BI],_xlfn.SEQUENCE(ROWS(comp[]))))</f>
        <v>Power Query</v>
      </c>
      <c r="O5" s="15" t="b">
        <v>1</v>
      </c>
      <c r="P5" s="15" t="b">
        <v>1</v>
      </c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</row>
    <row r="6" spans="2:35" s="3" customFormat="1" ht="20" customHeight="1" x14ac:dyDescent="0.35">
      <c r="B6" s="9" t="s">
        <v>2</v>
      </c>
      <c r="C6" s="10" t="b">
        <v>1</v>
      </c>
      <c r="D6" s="10" t="b">
        <v>1</v>
      </c>
      <c r="E6" s="12" t="b">
        <f>comp2[[#This Row],[Excel]]&lt;&gt;comp2[[#This Row],[Power BI]]</f>
        <v>0</v>
      </c>
      <c r="F6"/>
      <c r="G6" s="9" t="s">
        <v>2</v>
      </c>
      <c r="H6" s="10" t="b">
        <v>1</v>
      </c>
      <c r="I6" s="10" t="b">
        <v>1</v>
      </c>
      <c r="J6"/>
      <c r="N6" s="2" t="str">
        <v>Data Model</v>
      </c>
      <c r="O6" s="15" t="b">
        <v>1</v>
      </c>
      <c r="P6" s="15" t="b">
        <v>1</v>
      </c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</row>
    <row r="7" spans="2:35" s="3" customFormat="1" ht="20" customHeight="1" x14ac:dyDescent="0.35">
      <c r="B7" s="9" t="s">
        <v>3</v>
      </c>
      <c r="C7" s="10" t="b">
        <v>1</v>
      </c>
      <c r="D7" s="10" t="b">
        <v>1</v>
      </c>
      <c r="E7" s="12" t="b">
        <f>comp2[[#This Row],[Excel]]&lt;&gt;comp2[[#This Row],[Power BI]]</f>
        <v>0</v>
      </c>
      <c r="F7"/>
      <c r="G7" s="9" t="s">
        <v>3</v>
      </c>
      <c r="H7" s="10" t="b">
        <v>1</v>
      </c>
      <c r="I7" s="10" t="b">
        <v>1</v>
      </c>
      <c r="J7"/>
      <c r="N7" s="2" t="str">
        <v>Cell formulas</v>
      </c>
      <c r="O7" s="15" t="b">
        <v>1</v>
      </c>
      <c r="P7" s="15" t="b">
        <v>0</v>
      </c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</row>
    <row r="8" spans="2:35" s="3" customFormat="1" ht="20" customHeight="1" x14ac:dyDescent="0.35">
      <c r="B8" s="9" t="s">
        <v>4</v>
      </c>
      <c r="C8" s="10" t="b">
        <v>1</v>
      </c>
      <c r="D8" s="10" t="b">
        <v>0</v>
      </c>
      <c r="E8" s="12" t="b">
        <f>comp2[[#This Row],[Excel]]&lt;&gt;comp2[[#This Row],[Power BI]]</f>
        <v>1</v>
      </c>
      <c r="F8"/>
      <c r="G8" s="9" t="s">
        <v>4</v>
      </c>
      <c r="H8" s="10" t="b">
        <v>1</v>
      </c>
      <c r="I8" s="10" t="b">
        <v>0</v>
      </c>
      <c r="J8"/>
      <c r="N8" s="2" t="str">
        <v>Ribbon chart</v>
      </c>
      <c r="O8" s="15" t="b">
        <v>0</v>
      </c>
      <c r="P8" s="15" t="b">
        <v>1</v>
      </c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</row>
    <row r="9" spans="2:35" s="3" customFormat="1" ht="20" customHeight="1" x14ac:dyDescent="0.35">
      <c r="B9" s="9" t="s">
        <v>51</v>
      </c>
      <c r="C9" s="10" t="b">
        <v>0</v>
      </c>
      <c r="D9" s="10" t="b">
        <v>1</v>
      </c>
      <c r="E9" s="12" t="b">
        <f>comp2[[#This Row],[Excel]]&lt;&gt;comp2[[#This Row],[Power BI]]</f>
        <v>1</v>
      </c>
      <c r="F9"/>
      <c r="G9" s="9" t="s">
        <v>51</v>
      </c>
      <c r="H9" s="10" t="b">
        <v>0</v>
      </c>
      <c r="I9" s="10" t="b">
        <v>1</v>
      </c>
      <c r="J9"/>
      <c r="N9" s="2" t="str">
        <v>Pivot Table</v>
      </c>
      <c r="O9" s="15" t="b">
        <v>1</v>
      </c>
      <c r="P9" s="15" t="b">
        <v>1</v>
      </c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</row>
    <row r="10" spans="2:35" s="3" customFormat="1" ht="20" customHeight="1" x14ac:dyDescent="0.35">
      <c r="B10" s="9" t="s">
        <v>5</v>
      </c>
      <c r="C10" s="10" t="b">
        <v>1</v>
      </c>
      <c r="D10" s="10" t="b">
        <v>1</v>
      </c>
      <c r="E10" s="12" t="b">
        <f>comp2[[#This Row],[Excel]]&lt;&gt;comp2[[#This Row],[Power BI]]</f>
        <v>0</v>
      </c>
      <c r="F10"/>
      <c r="G10" s="9" t="s">
        <v>5</v>
      </c>
      <c r="H10" s="10" t="b">
        <v>1</v>
      </c>
      <c r="I10" s="10" t="b">
        <v>1</v>
      </c>
      <c r="J10"/>
      <c r="N10" s="2" t="str">
        <v>Slicers</v>
      </c>
      <c r="O10" s="15" t="b">
        <v>1</v>
      </c>
      <c r="P10" s="15" t="b">
        <v>1</v>
      </c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</row>
    <row r="11" spans="2:35" s="3" customFormat="1" ht="20" customHeight="1" x14ac:dyDescent="0.35">
      <c r="B11" s="9" t="s">
        <v>6</v>
      </c>
      <c r="C11" s="10" t="b">
        <v>1</v>
      </c>
      <c r="D11" s="10" t="b">
        <v>1</v>
      </c>
      <c r="E11" s="12" t="b">
        <f>comp2[[#This Row],[Excel]]&lt;&gt;comp2[[#This Row],[Power BI]]</f>
        <v>0</v>
      </c>
      <c r="F11"/>
      <c r="G11" s="9" t="s">
        <v>6</v>
      </c>
      <c r="H11" s="10" t="b">
        <v>1</v>
      </c>
      <c r="I11" s="10" t="b">
        <v>1</v>
      </c>
      <c r="J11"/>
      <c r="N11" s="2" t="str">
        <v>Q&amp;A</v>
      </c>
      <c r="O11" s="15" t="b">
        <v>1</v>
      </c>
      <c r="P11" s="15" t="b">
        <v>1</v>
      </c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</row>
    <row r="12" spans="2:35" s="3" customFormat="1" ht="20" customHeight="1" x14ac:dyDescent="0.35">
      <c r="B12" s="9" t="s">
        <v>7</v>
      </c>
      <c r="C12" s="10" t="b">
        <v>1</v>
      </c>
      <c r="D12" s="10" t="b">
        <v>1</v>
      </c>
      <c r="E12" s="12" t="b">
        <f>comp2[[#This Row],[Excel]]&lt;&gt;comp2[[#This Row],[Power BI]]</f>
        <v>0</v>
      </c>
      <c r="F12"/>
      <c r="G12" s="9" t="s">
        <v>7</v>
      </c>
      <c r="H12" s="10" t="b">
        <v>1</v>
      </c>
      <c r="I12" s="10" t="b">
        <v>1</v>
      </c>
      <c r="J12"/>
      <c r="N12" s="2" t="str">
        <v>Edit data</v>
      </c>
      <c r="O12" s="15" t="b">
        <v>1</v>
      </c>
      <c r="P12" s="15" t="b">
        <v>0</v>
      </c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</row>
    <row r="13" spans="2:35" s="3" customFormat="1" ht="20" customHeight="1" x14ac:dyDescent="0.35">
      <c r="B13" s="9" t="s">
        <v>8</v>
      </c>
      <c r="C13" s="10" t="b">
        <v>1</v>
      </c>
      <c r="D13" s="10" t="b">
        <v>0</v>
      </c>
      <c r="E13" s="12" t="b">
        <f>comp2[[#This Row],[Excel]]&lt;&gt;comp2[[#This Row],[Power BI]]</f>
        <v>1</v>
      </c>
      <c r="F13"/>
      <c r="G13" s="9" t="s">
        <v>8</v>
      </c>
      <c r="H13" s="10" t="b">
        <v>1</v>
      </c>
      <c r="I13" s="10" t="b">
        <v>0</v>
      </c>
      <c r="J13"/>
      <c r="N13" s="2" t="str">
        <v>Interactivity</v>
      </c>
      <c r="O13" s="15" t="b">
        <v>0</v>
      </c>
      <c r="P13" s="15" t="b">
        <v>1</v>
      </c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</row>
    <row r="14" spans="2:35" s="3" customFormat="1" ht="20" customHeight="1" x14ac:dyDescent="0.35">
      <c r="B14" s="9" t="s">
        <v>9</v>
      </c>
      <c r="C14" s="10" t="b">
        <v>0</v>
      </c>
      <c r="D14" s="10" t="b">
        <v>1</v>
      </c>
      <c r="E14" s="12" t="b">
        <f>comp2[[#This Row],[Excel]]&lt;&gt;comp2[[#This Row],[Power BI]]</f>
        <v>1</v>
      </c>
      <c r="F14"/>
      <c r="G14" s="9" t="s">
        <v>9</v>
      </c>
      <c r="H14" s="10" t="b">
        <v>0</v>
      </c>
      <c r="I14" s="10" t="b">
        <v>1</v>
      </c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63E13-2725-4A06-BE8B-95BF494B9109}">
  <sheetPr codeName="Sheet3"/>
  <dimension ref="B3:H15"/>
  <sheetViews>
    <sheetView zoomScale="145" zoomScaleNormal="145" workbookViewId="0">
      <selection activeCell="F12" sqref="F12"/>
    </sheetView>
  </sheetViews>
  <sheetFormatPr defaultRowHeight="14.5" x14ac:dyDescent="0.35"/>
  <cols>
    <col min="1" max="1" width="2.7265625" customWidth="1"/>
    <col min="2" max="2" width="12.08984375" customWidth="1"/>
    <col min="3" max="3" width="11.36328125" customWidth="1"/>
    <col min="5" max="5" width="15" customWidth="1"/>
    <col min="6" max="6" width="5.90625" customWidth="1"/>
  </cols>
  <sheetData>
    <row r="3" spans="2:8" x14ac:dyDescent="0.35">
      <c r="B3" s="2" t="s">
        <v>23</v>
      </c>
      <c r="C3" s="2" t="s">
        <v>14</v>
      </c>
      <c r="E3" s="2" t="s">
        <v>23</v>
      </c>
      <c r="F3" s="2" t="s">
        <v>24</v>
      </c>
      <c r="G3" s="2" t="s">
        <v>25</v>
      </c>
    </row>
    <row r="4" spans="2:8" x14ac:dyDescent="0.35">
      <c r="B4" t="s">
        <v>13</v>
      </c>
      <c r="C4">
        <v>100</v>
      </c>
      <c r="E4" t="s">
        <v>13</v>
      </c>
      <c r="F4">
        <v>6</v>
      </c>
      <c r="G4">
        <f>F4*C4</f>
        <v>600</v>
      </c>
      <c r="H4" s="16" t="str">
        <f ca="1">_xlfn.FORMULATEXT(G4)</f>
        <v>=F4*C4</v>
      </c>
    </row>
    <row r="5" spans="2:8" x14ac:dyDescent="0.35">
      <c r="B5" t="s">
        <v>15</v>
      </c>
      <c r="C5">
        <v>120</v>
      </c>
      <c r="E5" t="s">
        <v>15</v>
      </c>
      <c r="F5">
        <v>4</v>
      </c>
      <c r="G5">
        <f>F5*C5</f>
        <v>480</v>
      </c>
      <c r="H5" s="16" t="str">
        <f t="shared" ref="H5:H15" ca="1" si="0">_xlfn.FORMULATEXT(G5)</f>
        <v>=F5*C5</v>
      </c>
    </row>
    <row r="6" spans="2:8" x14ac:dyDescent="0.35">
      <c r="B6" t="s">
        <v>16</v>
      </c>
      <c r="C6">
        <v>200</v>
      </c>
      <c r="E6" t="s">
        <v>16</v>
      </c>
      <c r="F6">
        <v>2</v>
      </c>
      <c r="G6">
        <f>F6*C6</f>
        <v>400</v>
      </c>
      <c r="H6" s="16" t="str">
        <f t="shared" ca="1" si="0"/>
        <v>=F6*C6</v>
      </c>
    </row>
    <row r="7" spans="2:8" x14ac:dyDescent="0.35">
      <c r="B7" t="s">
        <v>17</v>
      </c>
      <c r="C7">
        <v>50</v>
      </c>
      <c r="E7" t="s">
        <v>17</v>
      </c>
      <c r="F7">
        <v>1</v>
      </c>
      <c r="G7">
        <f>F7*C7</f>
        <v>50</v>
      </c>
      <c r="H7" s="16" t="str">
        <f t="shared" ca="1" si="0"/>
        <v>=F7*C7</v>
      </c>
    </row>
    <row r="8" spans="2:8" x14ac:dyDescent="0.35">
      <c r="B8" t="s">
        <v>18</v>
      </c>
      <c r="C8">
        <v>30</v>
      </c>
      <c r="E8" t="s">
        <v>18</v>
      </c>
      <c r="F8">
        <v>3</v>
      </c>
      <c r="G8">
        <f>F8*C8</f>
        <v>90</v>
      </c>
      <c r="H8" s="16" t="str">
        <f t="shared" ca="1" si="0"/>
        <v>=F8*C8</v>
      </c>
    </row>
    <row r="9" spans="2:8" x14ac:dyDescent="0.35">
      <c r="E9" s="2" t="s">
        <v>27</v>
      </c>
      <c r="G9">
        <f>SUM(G4:G8)</f>
        <v>1620</v>
      </c>
      <c r="H9" s="16" t="str">
        <f t="shared" ca="1" si="0"/>
        <v>=SUM(G4:G8)</v>
      </c>
    </row>
    <row r="10" spans="2:8" x14ac:dyDescent="0.35">
      <c r="H10" s="16"/>
    </row>
    <row r="11" spans="2:8" x14ac:dyDescent="0.35">
      <c r="B11" s="2" t="s">
        <v>20</v>
      </c>
      <c r="C11">
        <v>10</v>
      </c>
      <c r="E11" s="2" t="s">
        <v>19</v>
      </c>
      <c r="F11" s="1" t="b">
        <v>0</v>
      </c>
      <c r="G11">
        <f>IF(F11,G9-(C11/100*G9),G9)</f>
        <v>1620</v>
      </c>
      <c r="H11" s="16" t="str">
        <f t="shared" ca="1" si="0"/>
        <v>=IF(F11,G9-(C11/100*G9),G9)</v>
      </c>
    </row>
    <row r="12" spans="2:8" x14ac:dyDescent="0.35">
      <c r="B12" s="2" t="s">
        <v>21</v>
      </c>
      <c r="C12">
        <v>6</v>
      </c>
      <c r="E12" s="2" t="s">
        <v>22</v>
      </c>
      <c r="F12" s="1" t="b">
        <v>0</v>
      </c>
      <c r="G12">
        <f>IF(F12,G11+C12,G11)</f>
        <v>1620</v>
      </c>
      <c r="H12" s="16" t="str">
        <f t="shared" ca="1" si="0"/>
        <v>=IF(F12,G11+C12,G11)</v>
      </c>
    </row>
    <row r="13" spans="2:8" x14ac:dyDescent="0.35">
      <c r="B13" s="2" t="s">
        <v>29</v>
      </c>
      <c r="C13">
        <v>10</v>
      </c>
      <c r="E13" s="2" t="s">
        <v>28</v>
      </c>
      <c r="F13" s="1" t="b">
        <v>1</v>
      </c>
      <c r="G13">
        <f>IF(F13,G12+(C13/100*G12),G12)</f>
        <v>1782</v>
      </c>
      <c r="H13" s="16" t="str">
        <f t="shared" ca="1" si="0"/>
        <v>=IF(F13,G12+(C13/100*G12),G12)</v>
      </c>
    </row>
    <row r="14" spans="2:8" x14ac:dyDescent="0.35">
      <c r="H14" s="16"/>
    </row>
    <row r="15" spans="2:8" ht="21" x14ac:dyDescent="0.5">
      <c r="E15" s="17" t="s">
        <v>26</v>
      </c>
      <c r="F15" s="18"/>
      <c r="G15" s="18">
        <f>G13</f>
        <v>1782</v>
      </c>
      <c r="H15" s="19" t="str">
        <f t="shared" ca="1" si="0"/>
        <v>=G13</v>
      </c>
    </row>
  </sheetData>
  <pageMargins left="0.7" right="0.7" top="0.75" bottom="0.75" header="0.3" footer="0.3"/>
  <ignoredErrors>
    <ignoredError sqref="G6:G7" emptyCellReference="1"/>
  </ignoredErrors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04B48-3B42-4011-9164-DB915F5AE66D}">
  <dimension ref="A1:I10"/>
  <sheetViews>
    <sheetView zoomScale="200" zoomScaleNormal="200" workbookViewId="0">
      <selection activeCell="D9" sqref="D9"/>
    </sheetView>
  </sheetViews>
  <sheetFormatPr defaultRowHeight="14.5" x14ac:dyDescent="0.35"/>
  <cols>
    <col min="3" max="3" width="10.81640625" customWidth="1"/>
    <col min="5" max="5" width="13.1796875" customWidth="1"/>
    <col min="7" max="7" width="16.26953125" customWidth="1"/>
  </cols>
  <sheetData>
    <row r="1" spans="1:9" x14ac:dyDescent="0.35">
      <c r="E1" s="3" t="s">
        <v>43</v>
      </c>
    </row>
    <row r="2" spans="1:9" s="3" customFormat="1" ht="19" customHeight="1" x14ac:dyDescent="0.35">
      <c r="A2" s="7" t="s">
        <v>31</v>
      </c>
      <c r="B2" s="3" t="b">
        <f>AND(ck[Checkboxes])</f>
        <v>0</v>
      </c>
      <c r="E2" s="3" t="s">
        <v>42</v>
      </c>
    </row>
    <row r="3" spans="1:9" s="3" customFormat="1" ht="19" customHeight="1" x14ac:dyDescent="0.35">
      <c r="A3" s="8" t="s">
        <v>46</v>
      </c>
      <c r="B3" s="8" t="str">
        <f ca="1">_xlfn.FORMULATEXT(B2)</f>
        <v>=AND(ck[Checkboxes])</v>
      </c>
      <c r="C3" s="8"/>
      <c r="E3" s="6" t="b">
        <v>1</v>
      </c>
      <c r="G3" s="7" t="s">
        <v>48</v>
      </c>
      <c r="H3" s="3">
        <f>COUNTIF(ck[Checkboxes],TRUE)</f>
        <v>3</v>
      </c>
      <c r="I3" s="8" t="str">
        <f ca="1">_xlfn.FORMULATEXT(H3)</f>
        <v>=COUNTIF(ck[Checkboxes],TRUE)</v>
      </c>
    </row>
    <row r="4" spans="1:9" s="3" customFormat="1" ht="19" customHeight="1" x14ac:dyDescent="0.35">
      <c r="A4" s="21" t="s">
        <v>44</v>
      </c>
      <c r="B4" s="21"/>
      <c r="C4" s="21"/>
      <c r="E4" s="6" t="b">
        <v>0</v>
      </c>
      <c r="G4" s="2" t="s">
        <v>47</v>
      </c>
      <c r="H4" s="3">
        <f>COUNTA(ck[Checkboxes])</f>
        <v>5</v>
      </c>
      <c r="I4" s="8" t="str">
        <f ca="1">_xlfn.FORMULATEXT(H4)</f>
        <v>=COUNTA(ck[Checkboxes])</v>
      </c>
    </row>
    <row r="5" spans="1:9" s="3" customFormat="1" ht="19" customHeight="1" x14ac:dyDescent="0.35">
      <c r="E5" s="6" t="b">
        <v>1</v>
      </c>
      <c r="G5" s="2" t="s">
        <v>49</v>
      </c>
      <c r="H5" s="3">
        <f>H4-H3</f>
        <v>2</v>
      </c>
      <c r="I5" s="8" t="str">
        <f ca="1">_xlfn.FORMULATEXT(H5)</f>
        <v>=H4-H3</v>
      </c>
    </row>
    <row r="6" spans="1:9" s="3" customFormat="1" ht="19" customHeight="1" x14ac:dyDescent="0.35">
      <c r="A6" s="7" t="s">
        <v>30</v>
      </c>
      <c r="B6" s="3" t="b">
        <f>OR(ck[Checkboxes])</f>
        <v>1</v>
      </c>
      <c r="E6" s="6" t="b">
        <v>1</v>
      </c>
      <c r="G6"/>
    </row>
    <row r="7" spans="1:9" s="3" customFormat="1" ht="19" customHeight="1" x14ac:dyDescent="0.35">
      <c r="A7" s="8" t="s">
        <v>46</v>
      </c>
      <c r="B7" s="8" t="str">
        <f ca="1">_xlfn.FORMULATEXT(B6)</f>
        <v>=OR(ck[Checkboxes])</v>
      </c>
      <c r="C7" s="8"/>
      <c r="E7" s="6" t="b">
        <v>0</v>
      </c>
      <c r="G7"/>
    </row>
    <row r="8" spans="1:9" s="3" customFormat="1" ht="19" customHeight="1" x14ac:dyDescent="0.35">
      <c r="A8" s="22" t="s">
        <v>45</v>
      </c>
      <c r="B8" s="22"/>
      <c r="C8" s="22"/>
    </row>
    <row r="9" spans="1:9" s="3" customFormat="1" ht="19" customHeight="1" x14ac:dyDescent="0.35"/>
    <row r="10" spans="1:9" s="3" customFormat="1" ht="19" customHeight="1" x14ac:dyDescent="0.35"/>
  </sheetData>
  <mergeCells count="2">
    <mergeCell ref="A4:C4"/>
    <mergeCell ref="A8:C8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Checklist</vt:lpstr>
      <vt:lpstr>Comparison</vt:lpstr>
      <vt:lpstr>Modeling</vt:lpstr>
      <vt:lpstr>And OR CountIf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Nitin Paranjape</dc:creator>
  <cp:lastModifiedBy>Dr. Nitin Paranjape</cp:lastModifiedBy>
  <dcterms:created xsi:type="dcterms:W3CDTF">2023-11-22T21:28:37Z</dcterms:created>
  <dcterms:modified xsi:type="dcterms:W3CDTF">2023-11-24T15:28:27Z</dcterms:modified>
</cp:coreProperties>
</file>